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423\Desktop\"/>
    </mc:Choice>
  </mc:AlternateContent>
  <bookViews>
    <workbookView xWindow="0" yWindow="0" windowWidth="13605" windowHeight="5745"/>
  </bookViews>
  <sheets>
    <sheet name="工事費内訳書" sheetId="2" r:id="rId1"/>
  </sheets>
  <definedNames>
    <definedName name="_xlnm.Print_Area" localSheetId="0">工事費内訳書!$A$1:$G$105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2" l="1"/>
  <c r="G101" i="2"/>
  <c r="G100" i="2" s="1"/>
  <c r="G94" i="2"/>
  <c r="G93" i="2"/>
  <c r="G92" i="2"/>
  <c r="G90" i="2"/>
  <c r="G89" i="2" s="1"/>
  <c r="G88" i="2" s="1"/>
  <c r="G86" i="2" s="1"/>
  <c r="G85" i="2" s="1"/>
  <c r="G83" i="2"/>
  <c r="G81" i="2"/>
  <c r="G79" i="2"/>
  <c r="G70" i="2" s="1"/>
  <c r="G69" i="2" s="1"/>
  <c r="G76" i="2"/>
  <c r="G74" i="2"/>
  <c r="G71" i="2"/>
  <c r="G64" i="2"/>
  <c r="G63" i="2" s="1"/>
  <c r="G59" i="2"/>
  <c r="G58" i="2" s="1"/>
  <c r="G48" i="2"/>
  <c r="G38" i="2"/>
  <c r="G35" i="2"/>
  <c r="G33" i="2"/>
  <c r="G32" i="2"/>
  <c r="G28" i="2"/>
  <c r="G27" i="2"/>
  <c r="G24" i="2"/>
  <c r="G21" i="2"/>
  <c r="G17" i="2"/>
  <c r="G14" i="2"/>
  <c r="G13" i="2" s="1"/>
  <c r="G12" i="2" l="1"/>
  <c r="G11" i="2" s="1"/>
  <c r="G10" i="2" s="1"/>
  <c r="G104" i="2" s="1"/>
  <c r="G105" i="2" s="1"/>
</calcChain>
</file>

<file path=xl/sharedStrings.xml><?xml version="1.0" encoding="utf-8"?>
<sst xmlns="http://schemas.openxmlformats.org/spreadsheetml/2006/main" count="205" uniqueCount="105">
  <si>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</si>
  <si>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</si>
  <si>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</si>
  <si>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</si>
  <si>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</si>
  <si>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</si>
  <si>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</si>
  <si>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</si>
  <si>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</si>
  <si>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</si>
  <si>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</si>
  <si>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</si>
  <si>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</si>
  <si>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那賀川平島　用水路１５工事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</si>
  <si>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</si>
  <si>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</si>
  <si>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</si>
  <si>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</si>
  <si>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</si>
  <si>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</si>
  <si>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</t>
  </si>
  <si>
    <t>m3</t>
  </si>
  <si>
    <t>土砂等運搬
_x000D_場内運搬</t>
  </si>
  <si>
    <t>盛土工
_x000D_</t>
  </si>
  <si>
    <t>埋戻
_x000D_構造物周辺</t>
  </si>
  <si>
    <t>埋戻
_x000D_B＜1.0m</t>
  </si>
  <si>
    <t>埋戻
_x000D_1.0m≦B＜2.5m</t>
  </si>
  <si>
    <t>整形仕上げ工
_x000D_</t>
  </si>
  <si>
    <t>基面整正
_x000D_</t>
  </si>
  <si>
    <t>㎡</t>
  </si>
  <si>
    <t>法面整形
_x000D_</t>
  </si>
  <si>
    <t>作業残土処理工
_x000D_</t>
  </si>
  <si>
    <t>土砂等運搬
_x000D_</t>
  </si>
  <si>
    <t>作業残土処理
_x000D_</t>
  </si>
  <si>
    <t>構造物撤去工
_x000D_</t>
  </si>
  <si>
    <t>構造物取壊し工
_x000D_</t>
  </si>
  <si>
    <t>コンクリート構造物取壊し
_x000D_制約無</t>
  </si>
  <si>
    <t>殻運搬
_x000D_無筋ｺﾝｸﾘｰﾄ</t>
  </si>
  <si>
    <t>殻運搬・処理（産業廃棄物処分費）
_x000D_無筋ｺﾝｸﾘｰﾄ</t>
  </si>
  <si>
    <t>補修工
_x000D_</t>
  </si>
  <si>
    <t>高圧洗浄工
_x000D_</t>
  </si>
  <si>
    <t>高圧洗浄工
_x000D_30Mpa</t>
  </si>
  <si>
    <t>表面処理工
_x000D_</t>
  </si>
  <si>
    <t>表面被覆工（左官）
_x000D_無機系被覆材</t>
  </si>
  <si>
    <t>表面被覆工（左官）
_x000D_無機系被覆材,不陸調整3mm</t>
  </si>
  <si>
    <t>張コンクリート工
_x000D_</t>
  </si>
  <si>
    <t>コンクリート
_x000D_18-8-25(20)(高炉B) W/C65%</t>
  </si>
  <si>
    <t>型枠
_x000D_</t>
  </si>
  <si>
    <t>目地板
_x000D_目地板(ゴム発泡体)t=10mm</t>
  </si>
  <si>
    <t>鉄筋金網
_x000D_D10×150×150</t>
  </si>
  <si>
    <t>水抜管
_x000D_VUφ=50</t>
  </si>
  <si>
    <t>箇所</t>
  </si>
  <si>
    <t>コンクリート削孔
_x000D_φ16mm,L=100mm</t>
  </si>
  <si>
    <t>孔</t>
  </si>
  <si>
    <t>鉄筋
_x000D_SD345,D13</t>
  </si>
  <si>
    <t>ton</t>
  </si>
  <si>
    <t>樹脂カプセル
_x000D_</t>
  </si>
  <si>
    <t>本</t>
  </si>
  <si>
    <t>止水板
_x000D_CF 150㎜×5㎜</t>
  </si>
  <si>
    <t>ｍ</t>
  </si>
  <si>
    <t>底版勾配修正工
_x000D_</t>
  </si>
  <si>
    <t>基礎砕石
_x000D_ｸﾗｯｼｬﾗﾝ C-40 40～0mm(JIS規格品)</t>
  </si>
  <si>
    <t>溶接金網
_x000D_線径3.2mm,網目100mm</t>
  </si>
  <si>
    <t>ウィープホール
_x000D_弁付　φ100mm</t>
  </si>
  <si>
    <t>現場打ち開渠工
_x000D_</t>
  </si>
  <si>
    <t>1号側壁
_x000D_</t>
  </si>
  <si>
    <t>コンクリート
_x000D_18-8-40(高炉B) W/C65%</t>
  </si>
  <si>
    <t>附帯工
_x000D_</t>
  </si>
  <si>
    <t>掛樋復旧
_x000D_</t>
  </si>
  <si>
    <t>コンクリート
_x000D_24-12-25(20)(高炉B) W/C60%</t>
  </si>
  <si>
    <t>支保
_x000D_</t>
  </si>
  <si>
    <t>空m3</t>
  </si>
  <si>
    <t>直接工事費（仮設工）
_x000D_</t>
  </si>
  <si>
    <t>仮設工
_x000D_</t>
  </si>
  <si>
    <t>工事用道路工
_x000D_回転場含む</t>
  </si>
  <si>
    <t>敷鉄板
_x000D_</t>
  </si>
  <si>
    <t>安定シート
_x000D_長繊維系ﾎﾟﾘｴｽﾃﾙ系不織布,245(N/5cm)</t>
  </si>
  <si>
    <t>水田復旧工
_x000D_</t>
  </si>
  <si>
    <t>耕地復旧（耕起）
_x000D_</t>
  </si>
  <si>
    <t>濁水処理工
_x000D_</t>
  </si>
  <si>
    <t>土のう
_x000D_</t>
  </si>
  <si>
    <t>ブルーシート
_x000D_#2000</t>
  </si>
  <si>
    <t>廃プラ処分工
_x000D_</t>
  </si>
  <si>
    <t>廃プラ処分
_x000D_運搬、処分</t>
  </si>
  <si>
    <t>残土処理工
_x000D_</t>
  </si>
  <si>
    <t>残土処理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</si>
  <si>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</si>
  <si>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</si>
  <si>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</si>
  <si>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</si>
  <si>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</si>
  <si>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</si>
  <si>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</si>
  <si>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</si>
  <si>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</si>
  <si>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技術管理費
_x000D_</t>
  </si>
  <si>
    <t>付着強度試験（試験施工）
_x000D_単軸引張試験，1回当たり3個</t>
  </si>
  <si>
    <t>回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</si>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</sst>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+G12+G69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+G13+G27+G32+G58+G63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+G14+G17+G21+G24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214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214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8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29</v>
      </c>
      <c r="F22" s="19">
        <v>456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29</v>
      </c>
      <c r="F23" s="19">
        <v>22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195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195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34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35</v>
      </c>
      <c r="D28" s="29"/>
      <c r="E28" s="18" t="s">
        <v>15</v>
      </c>
      <c r="F28" s="19">
        <v>1</v>
      </c>
      <c r="G28" s="20">
        <f>+G29+G30+G31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36</v>
      </c>
      <c r="E29" s="18" t="s">
        <v>21</v>
      </c>
      <c r="F29" s="19">
        <v>0.2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0.2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21</v>
      </c>
      <c r="F31" s="19">
        <v>0.2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31" t="s">
        <v>39</v>
      </c>
      <c r="C32" s="28"/>
      <c r="D32" s="29"/>
      <c r="E32" s="18" t="s">
        <v>15</v>
      </c>
      <c r="F32" s="19">
        <v>1</v>
      </c>
      <c r="G32" s="20">
        <f>+G33+G35+G38+G48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40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41</v>
      </c>
      <c r="E34" s="18" t="s">
        <v>29</v>
      </c>
      <c r="F34" s="19">
        <v>558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42</v>
      </c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43</v>
      </c>
      <c r="E36" s="18" t="s">
        <v>29</v>
      </c>
      <c r="F36" s="19">
        <v>25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29</v>
      </c>
      <c r="F37" s="19">
        <v>25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+G39+G40+G41+G42+G43+G44+G45+G46+G47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46</v>
      </c>
      <c r="E39" s="18" t="s">
        <v>21</v>
      </c>
      <c r="F39" s="19">
        <v>79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29</v>
      </c>
      <c r="F40" s="19">
        <v>526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29</v>
      </c>
      <c r="F41" s="19">
        <v>8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29</v>
      </c>
      <c r="F42" s="19">
        <v>514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50</v>
      </c>
      <c r="E43" s="18" t="s">
        <v>51</v>
      </c>
      <c r="F43" s="19">
        <v>54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52</v>
      </c>
      <c r="E44" s="18" t="s">
        <v>53</v>
      </c>
      <c r="F44" s="19">
        <v>659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54</v>
      </c>
      <c r="E45" s="18" t="s">
        <v>55</v>
      </c>
      <c r="F45" s="19">
        <v>0.17899999999999999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56</v>
      </c>
      <c r="E46" s="18" t="s">
        <v>57</v>
      </c>
      <c r="F46" s="19">
        <v>659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58</v>
      </c>
      <c r="E47" s="18" t="s">
        <v>59</v>
      </c>
      <c r="F47" s="19">
        <v>56.5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60</v>
      </c>
      <c r="D48" s="29"/>
      <c r="E48" s="18" t="s">
        <v>15</v>
      </c>
      <c r="F48" s="19">
        <v>1</v>
      </c>
      <c r="G48" s="20">
        <f>+G49+G50+G51+G52+G53+G54+G55+G56+G57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46</v>
      </c>
      <c r="E49" s="18" t="s">
        <v>21</v>
      </c>
      <c r="F49" s="19">
        <v>82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61</v>
      </c>
      <c r="E50" s="18" t="s">
        <v>29</v>
      </c>
      <c r="F50" s="19">
        <v>548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62</v>
      </c>
      <c r="E51" s="18" t="s">
        <v>29</v>
      </c>
      <c r="F51" s="19">
        <v>504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54</v>
      </c>
      <c r="E52" s="18" t="s">
        <v>55</v>
      </c>
      <c r="F52" s="19">
        <v>0.27900000000000003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48</v>
      </c>
      <c r="E53" s="18" t="s">
        <v>29</v>
      </c>
      <c r="F53" s="19">
        <v>10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58</v>
      </c>
      <c r="E54" s="18" t="s">
        <v>59</v>
      </c>
      <c r="F54" s="19">
        <v>58.6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63</v>
      </c>
      <c r="E55" s="18" t="s">
        <v>51</v>
      </c>
      <c r="F55" s="19">
        <v>27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43</v>
      </c>
      <c r="E56" s="18" t="s">
        <v>29</v>
      </c>
      <c r="F56" s="19">
        <v>16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44</v>
      </c>
      <c r="E57" s="18" t="s">
        <v>29</v>
      </c>
      <c r="F57" s="19">
        <v>16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31" t="s">
        <v>64</v>
      </c>
      <c r="C58" s="28"/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1" t="s">
        <v>65</v>
      </c>
      <c r="D59" s="29"/>
      <c r="E59" s="18" t="s">
        <v>15</v>
      </c>
      <c r="F59" s="19">
        <v>1</v>
      </c>
      <c r="G59" s="20">
        <f>+G60+G61+G62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66</v>
      </c>
      <c r="E60" s="18" t="s">
        <v>21</v>
      </c>
      <c r="F60" s="19">
        <v>3.6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47</v>
      </c>
      <c r="E61" s="18" t="s">
        <v>29</v>
      </c>
      <c r="F61" s="19">
        <v>26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54</v>
      </c>
      <c r="E62" s="18" t="s">
        <v>55</v>
      </c>
      <c r="F62" s="19">
        <v>4.0000000000000001E-3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31" t="s">
        <v>67</v>
      </c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68</v>
      </c>
      <c r="D64" s="29"/>
      <c r="E64" s="18" t="s">
        <v>15</v>
      </c>
      <c r="F64" s="19">
        <v>1</v>
      </c>
      <c r="G64" s="20">
        <f>+G65+G66+G67+G68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69</v>
      </c>
      <c r="E65" s="18" t="s">
        <v>21</v>
      </c>
      <c r="F65" s="19">
        <v>0.5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47</v>
      </c>
      <c r="E66" s="18" t="s">
        <v>29</v>
      </c>
      <c r="F66" s="19">
        <v>3.6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54</v>
      </c>
      <c r="E67" s="18" t="s">
        <v>55</v>
      </c>
      <c r="F67" s="19">
        <v>2.5000000000000001E-2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70</v>
      </c>
      <c r="E68" s="18" t="s">
        <v>71</v>
      </c>
      <c r="F68" s="19">
        <v>0.8</v>
      </c>
      <c r="G68" s="33"/>
      <c r="H68" s="2"/>
      <c r="I68" s="21">
        <v>59</v>
      </c>
      <c r="J68" s="21">
        <v>4</v>
      </c>
    </row>
    <row r="69" spans="1:10" ht="42" customHeight="1">
      <c r="A69" s="30" t="s">
        <v>72</v>
      </c>
      <c r="B69" s="28"/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1</v>
      </c>
    </row>
    <row r="70" spans="1:10" ht="42" customHeight="1">
      <c r="A70" s="16"/>
      <c r="B70" s="31" t="s">
        <v>73</v>
      </c>
      <c r="C70" s="28"/>
      <c r="D70" s="29"/>
      <c r="E70" s="18" t="s">
        <v>15</v>
      </c>
      <c r="F70" s="19">
        <v>1</v>
      </c>
      <c r="G70" s="20">
        <f>+G71+G74+G76+G79+G81+G83</f>
        <v>0</v>
      </c>
      <c r="H70" s="2"/>
      <c r="I70" s="21">
        <v>61</v>
      </c>
      <c r="J70" s="21">
        <v>2</v>
      </c>
    </row>
    <row r="71" spans="1:10" ht="42" customHeight="1">
      <c r="A71" s="16"/>
      <c r="B71" s="17"/>
      <c r="C71" s="31" t="s">
        <v>74</v>
      </c>
      <c r="D71" s="29"/>
      <c r="E71" s="18" t="s">
        <v>15</v>
      </c>
      <c r="F71" s="19">
        <v>1</v>
      </c>
      <c r="G71" s="20">
        <f>+G72+G73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75</v>
      </c>
      <c r="E72" s="18" t="s">
        <v>29</v>
      </c>
      <c r="F72" s="19">
        <v>409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76</v>
      </c>
      <c r="E73" s="18" t="s">
        <v>29</v>
      </c>
      <c r="F73" s="19">
        <v>452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31" t="s">
        <v>77</v>
      </c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78</v>
      </c>
      <c r="E75" s="18" t="s">
        <v>29</v>
      </c>
      <c r="F75" s="19">
        <v>452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31" t="s">
        <v>79</v>
      </c>
      <c r="D76" s="29"/>
      <c r="E76" s="18" t="s">
        <v>15</v>
      </c>
      <c r="F76" s="19">
        <v>1</v>
      </c>
      <c r="G76" s="20">
        <f>+G77+G78</f>
        <v>0</v>
      </c>
      <c r="H76" s="2"/>
      <c r="I76" s="21">
        <v>67</v>
      </c>
      <c r="J76" s="21">
        <v>3</v>
      </c>
    </row>
    <row r="77" spans="1:10" ht="42" customHeight="1">
      <c r="A77" s="16"/>
      <c r="B77" s="17"/>
      <c r="C77" s="17"/>
      <c r="D77" s="32" t="s">
        <v>80</v>
      </c>
      <c r="E77" s="18" t="s">
        <v>21</v>
      </c>
      <c r="F77" s="19">
        <v>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81</v>
      </c>
      <c r="E78" s="18" t="s">
        <v>29</v>
      </c>
      <c r="F78" s="19">
        <v>7.6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31" t="s">
        <v>82</v>
      </c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83</v>
      </c>
      <c r="E80" s="18" t="s">
        <v>21</v>
      </c>
      <c r="F80" s="19">
        <v>0.6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31" t="s">
        <v>84</v>
      </c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85</v>
      </c>
      <c r="E82" s="18" t="s">
        <v>21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86</v>
      </c>
      <c r="D83" s="29"/>
      <c r="E83" s="18" t="s">
        <v>15</v>
      </c>
      <c r="F83" s="19">
        <v>1</v>
      </c>
      <c r="G83" s="20">
        <f>+G84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87</v>
      </c>
      <c r="E84" s="18" t="s">
        <v>88</v>
      </c>
      <c r="F84" s="19">
        <v>48</v>
      </c>
      <c r="G84" s="33"/>
      <c r="H84" s="2"/>
      <c r="I84" s="21">
        <v>75</v>
      </c>
      <c r="J84" s="21">
        <v>4</v>
      </c>
    </row>
    <row r="85" spans="1:10" ht="42" customHeight="1">
      <c r="A85" s="30" t="s">
        <v>89</v>
      </c>
      <c r="B85" s="28"/>
      <c r="C85" s="28"/>
      <c r="D85" s="29"/>
      <c r="E85" s="18" t="s">
        <v>15</v>
      </c>
      <c r="F85" s="19">
        <v>1</v>
      </c>
      <c r="G85" s="20">
        <f>+G86+G98</f>
        <v>0</v>
      </c>
      <c r="H85" s="2"/>
      <c r="I85" s="21">
        <v>76</v>
      </c>
      <c r="J85" s="21"/>
    </row>
    <row r="86" spans="1:10" ht="42" customHeight="1">
      <c r="A86" s="30" t="s">
        <v>90</v>
      </c>
      <c r="B86" s="28"/>
      <c r="C86" s="28"/>
      <c r="D86" s="29"/>
      <c r="E86" s="18" t="s">
        <v>15</v>
      </c>
      <c r="F86" s="19">
        <v>1</v>
      </c>
      <c r="G86" s="20">
        <f>+G87+G88+G92</f>
        <v>0</v>
      </c>
      <c r="H86" s="2"/>
      <c r="I86" s="21">
        <v>77</v>
      </c>
      <c r="J86" s="21">
        <v>200</v>
      </c>
    </row>
    <row r="87" spans="1:10" ht="42" customHeight="1">
      <c r="A87" s="30" t="s">
        <v>91</v>
      </c>
      <c r="B87" s="28"/>
      <c r="C87" s="28"/>
      <c r="D87" s="29"/>
      <c r="E87" s="18" t="s">
        <v>15</v>
      </c>
      <c r="F87" s="19">
        <v>1</v>
      </c>
      <c r="G87" s="33"/>
      <c r="H87" s="2"/>
      <c r="I87" s="21">
        <v>78</v>
      </c>
      <c r="J87" s="21"/>
    </row>
    <row r="88" spans="1:10" ht="42" customHeight="1">
      <c r="A88" s="30" t="s">
        <v>92</v>
      </c>
      <c r="B88" s="28"/>
      <c r="C88" s="28"/>
      <c r="D88" s="29"/>
      <c r="E88" s="18" t="s">
        <v>15</v>
      </c>
      <c r="F88" s="19">
        <v>1</v>
      </c>
      <c r="G88" s="20">
        <f>+G89</f>
        <v>0</v>
      </c>
      <c r="H88" s="2"/>
      <c r="I88" s="21">
        <v>79</v>
      </c>
      <c r="J88" s="21">
        <v>1</v>
      </c>
    </row>
    <row r="89" spans="1:10" ht="42" customHeight="1">
      <c r="A89" s="16"/>
      <c r="B89" s="31" t="s">
        <v>93</v>
      </c>
      <c r="C89" s="28"/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2</v>
      </c>
    </row>
    <row r="90" spans="1:10" ht="42" customHeight="1">
      <c r="A90" s="16"/>
      <c r="B90" s="17"/>
      <c r="C90" s="31" t="s">
        <v>92</v>
      </c>
      <c r="D90" s="29"/>
      <c r="E90" s="18" t="s">
        <v>15</v>
      </c>
      <c r="F90" s="19">
        <v>1</v>
      </c>
      <c r="G90" s="20">
        <f>+G91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2" t="s">
        <v>94</v>
      </c>
      <c r="E91" s="18" t="s">
        <v>55</v>
      </c>
      <c r="F91" s="19">
        <v>72.98</v>
      </c>
      <c r="G91" s="33"/>
      <c r="H91" s="2"/>
      <c r="I91" s="21">
        <v>82</v>
      </c>
      <c r="J91" s="21">
        <v>4</v>
      </c>
    </row>
    <row r="92" spans="1:10" ht="42" customHeight="1">
      <c r="A92" s="30" t="s">
        <v>95</v>
      </c>
      <c r="B92" s="28"/>
      <c r="C92" s="28"/>
      <c r="D92" s="29"/>
      <c r="E92" s="18" t="s">
        <v>15</v>
      </c>
      <c r="F92" s="19">
        <v>1</v>
      </c>
      <c r="G92" s="20">
        <f>+G93</f>
        <v>0</v>
      </c>
      <c r="H92" s="2"/>
      <c r="I92" s="21">
        <v>83</v>
      </c>
      <c r="J92" s="21">
        <v>1</v>
      </c>
    </row>
    <row r="93" spans="1:10" ht="42" customHeight="1">
      <c r="A93" s="16"/>
      <c r="B93" s="31" t="s">
        <v>93</v>
      </c>
      <c r="C93" s="28"/>
      <c r="D93" s="29"/>
      <c r="E93" s="18" t="s">
        <v>15</v>
      </c>
      <c r="F93" s="19">
        <v>1</v>
      </c>
      <c r="G93" s="20">
        <f>+G94</f>
        <v>0</v>
      </c>
      <c r="H93" s="2"/>
      <c r="I93" s="21">
        <v>84</v>
      </c>
      <c r="J93" s="21">
        <v>2</v>
      </c>
    </row>
    <row r="94" spans="1:10" ht="42" customHeight="1">
      <c r="A94" s="16"/>
      <c r="B94" s="17"/>
      <c r="C94" s="31" t="s">
        <v>95</v>
      </c>
      <c r="D94" s="29"/>
      <c r="E94" s="18" t="s">
        <v>15</v>
      </c>
      <c r="F94" s="19">
        <v>1</v>
      </c>
      <c r="G94" s="20">
        <f>+G95+G96+G97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96</v>
      </c>
      <c r="E95" s="18" t="s">
        <v>97</v>
      </c>
      <c r="F95" s="19">
        <v>2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98</v>
      </c>
      <c r="E96" s="18" t="s">
        <v>97</v>
      </c>
      <c r="F96" s="19">
        <v>2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99</v>
      </c>
      <c r="E97" s="18" t="s">
        <v>97</v>
      </c>
      <c r="F97" s="19">
        <v>2</v>
      </c>
      <c r="G97" s="33"/>
      <c r="H97" s="2"/>
      <c r="I97" s="21">
        <v>88</v>
      </c>
      <c r="J97" s="21">
        <v>4</v>
      </c>
    </row>
    <row r="98" spans="1:10" ht="42" customHeight="1">
      <c r="A98" s="30" t="s">
        <v>100</v>
      </c>
      <c r="B98" s="28"/>
      <c r="C98" s="28"/>
      <c r="D98" s="29"/>
      <c r="E98" s="18" t="s">
        <v>15</v>
      </c>
      <c r="F98" s="19">
        <v>1</v>
      </c>
      <c r="G98" s="33"/>
      <c r="H98" s="2"/>
      <c r="I98" s="21">
        <v>89</v>
      </c>
      <c r="J98" s="21">
        <v>210</v>
      </c>
    </row>
    <row r="99" spans="1:10" ht="42" customHeight="1">
      <c r="A99" s="30" t="s">
        <v>101</v>
      </c>
      <c r="B99" s="28"/>
      <c r="C99" s="28"/>
      <c r="D99" s="29"/>
      <c r="E99" s="18" t="s">
        <v>15</v>
      </c>
      <c r="F99" s="19">
        <v>1</v>
      </c>
      <c r="G99" s="33"/>
      <c r="H99" s="2"/>
      <c r="I99" s="21">
        <v>90</v>
      </c>
      <c r="J99" s="21">
        <v>220</v>
      </c>
    </row>
    <row r="100" spans="1:10" ht="42" customHeight="1">
      <c r="A100" s="30" t="s">
        <v>102</v>
      </c>
      <c r="B100" s="28"/>
      <c r="C100" s="28"/>
      <c r="D100" s="29"/>
      <c r="E100" s="18" t="s">
        <v>15</v>
      </c>
      <c r="F100" s="19">
        <v>1</v>
      </c>
      <c r="G100" s="20">
        <f>+G101</f>
        <v>0</v>
      </c>
      <c r="H100" s="2"/>
      <c r="I100" s="21">
        <v>91</v>
      </c>
      <c r="J100" s="21">
        <v>1</v>
      </c>
    </row>
    <row r="101" spans="1:10" ht="42" customHeight="1">
      <c r="A101" s="16"/>
      <c r="B101" s="31" t="s">
        <v>102</v>
      </c>
      <c r="C101" s="28"/>
      <c r="D101" s="29"/>
      <c r="E101" s="18" t="s">
        <v>15</v>
      </c>
      <c r="F101" s="19">
        <v>1</v>
      </c>
      <c r="G101" s="20">
        <f>+G102</f>
        <v>0</v>
      </c>
      <c r="H101" s="2"/>
      <c r="I101" s="21">
        <v>92</v>
      </c>
      <c r="J101" s="21">
        <v>2</v>
      </c>
    </row>
    <row r="102" spans="1:10" ht="42" customHeight="1">
      <c r="A102" s="16"/>
      <c r="B102" s="17"/>
      <c r="C102" s="31" t="s">
        <v>103</v>
      </c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103</v>
      </c>
      <c r="E103" s="18" t="s">
        <v>15</v>
      </c>
      <c r="F103" s="19">
        <v>1</v>
      </c>
      <c r="G103" s="33"/>
      <c r="H103" s="2"/>
      <c r="I103" s="21">
        <v>94</v>
      </c>
      <c r="J103" s="21">
        <v>4</v>
      </c>
    </row>
    <row r="104" spans="1:10" ht="42" customHeight="1">
      <c r="A104" s="34" t="s">
        <v>104</v>
      </c>
      <c r="B104" s="35"/>
      <c r="C104" s="35"/>
      <c r="D104" s="36"/>
      <c r="E104" s="37" t="s">
        <v>15</v>
      </c>
      <c r="F104" s="38">
        <v>1</v>
      </c>
      <c r="G104" s="39">
        <f>+G10+G99+G100</f>
        <v>0</v>
      </c>
      <c r="H104" s="40"/>
      <c r="I104" s="41">
        <v>95</v>
      </c>
      <c r="J104" s="41">
        <v>30</v>
      </c>
    </row>
    <row r="105" spans="1:10" ht="42" customHeight="1">
      <c r="A105" s="22" t="s">
        <v>11</v>
      </c>
      <c r="B105" s="23"/>
      <c r="C105" s="23"/>
      <c r="D105" s="24"/>
      <c r="E105" s="25" t="s">
        <v>12</v>
      </c>
      <c r="F105" s="26" t="s">
        <v>12</v>
      </c>
      <c r="G105" s="27">
        <f>G104</f>
        <v>0</v>
      </c>
      <c r="I105" s="21">
        <v>96</v>
      </c>
      <c r="J105" s="21">
        <v>90</v>
      </c>
    </row>
    <row r="106" spans="1:10" ht="42" customHeight="1"/>
    <row r="107" spans="1:10" ht="42" customHeight="1"/>
  </sheetData>
  <sheetProtection algorithmName="SHA-512" hashValue="lD19SUxP5cDsjRP+DYPd5vzlITT5i1CVS1cl90WSTnPalKhb0eS/rFw86Vk5xJg9xLVA3HWbyz8R5Rdl+er15w==" saltValue="YJS6S1SgNEQDCEToxbLcsA==" spinCount="100000" sheet="1" objects="1" scenarios="1"/>
  <mergeCells count="49">
    <mergeCell ref="A98:D98"/>
    <mergeCell ref="A99:D99"/>
    <mergeCell ref="A100:D100"/>
    <mergeCell ref="B101:D101"/>
    <mergeCell ref="C102:D102"/>
    <mergeCell ref="A104:D104"/>
    <mergeCell ref="A88:D88"/>
    <mergeCell ref="B89:D89"/>
    <mergeCell ref="C90:D90"/>
    <mergeCell ref="A92:D92"/>
    <mergeCell ref="B93:D93"/>
    <mergeCell ref="C94:D94"/>
    <mergeCell ref="C79:D79"/>
    <mergeCell ref="C81:D81"/>
    <mergeCell ref="C83:D83"/>
    <mergeCell ref="A85:D85"/>
    <mergeCell ref="A86:D86"/>
    <mergeCell ref="A87:D87"/>
    <mergeCell ref="C64:D64"/>
    <mergeCell ref="A69:D69"/>
    <mergeCell ref="B70:D70"/>
    <mergeCell ref="C71:D71"/>
    <mergeCell ref="C74:D74"/>
    <mergeCell ref="C76:D76"/>
    <mergeCell ref="C35:D35"/>
    <mergeCell ref="C38:D38"/>
    <mergeCell ref="C48:D48"/>
    <mergeCell ref="B58:D58"/>
    <mergeCell ref="C59:D59"/>
    <mergeCell ref="B63:D63"/>
    <mergeCell ref="C21:D21"/>
    <mergeCell ref="C24:D24"/>
    <mergeCell ref="B27:D27"/>
    <mergeCell ref="C28:D28"/>
    <mergeCell ref="B32:D32"/>
    <mergeCell ref="C33:D33"/>
    <mergeCell ref="A105:D105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2020-07-14T12:00:47Z</dcterms:created>
  <dcterms:modified xsi:type="dcterms:W3CDTF">2020-07-14T12:01:42Z</dcterms:modified>
</cp:coreProperties>
</file>